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6D0E004A-C1AB-4379-A549-F70AC61FD2B9}"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(RI24)'!$A$1:$T$57</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(RI24)'!$A$1:$T$53</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44" i="2" l="1"/>
  <c r="E44" i="2"/>
  <c r="L44" i="2" l="1"/>
  <c r="D12" i="3" s="1"/>
  <c r="E12" i="3" s="1"/>
  <c r="G44" i="2"/>
  <c r="D7" i="3" s="1"/>
  <c r="D44" i="2" l="1"/>
  <c r="D4" i="3" s="1"/>
  <c r="E4" i="3" s="1"/>
  <c r="D5" i="3" l="1"/>
  <c r="E5" i="3" s="1"/>
  <c r="C44" i="2"/>
  <c r="D3" i="3" s="1"/>
  <c r="E3" i="3" s="1"/>
  <c r="O44" i="2"/>
  <c r="D19" i="3"/>
  <c r="E19" i="3" s="1"/>
  <c r="T44" i="2"/>
  <c r="F44" i="2"/>
  <c r="D6" i="3" s="1"/>
  <c r="E6" i="3" s="1"/>
  <c r="H44" i="2"/>
  <c r="I44" i="2"/>
  <c r="D9" i="3" s="1"/>
  <c r="E9" i="3" s="1"/>
  <c r="J44" i="2"/>
  <c r="D10" i="3" s="1"/>
  <c r="E10" i="3" s="1"/>
  <c r="K44" i="2"/>
  <c r="D11" i="3" s="1"/>
  <c r="E11" i="3" s="1"/>
  <c r="M44" i="2"/>
  <c r="N44" i="2"/>
  <c r="P44" i="2"/>
  <c r="D16" i="3" s="1"/>
  <c r="E16" i="3" s="1"/>
  <c r="Q44" i="2"/>
  <c r="D17" i="3" s="1"/>
  <c r="E17" i="3" s="1"/>
  <c r="R44"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<sst xmlns="http://schemas.openxmlformats.org/spreadsheetml/2006/main" count="149" uniqueCount="93">
  <si>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</si>
  <si>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</si>
  <si>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</si>
  <si>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</si>
  <si>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</si>
  <si>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</si>
  <si>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</si>
  <si>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</si>
  <si>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</si>
  <si>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</si>
  <si>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</si>
  <si>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</si>
  <si>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</si>
  <si>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</si>
  <si>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</si>
  <si>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</si>
  <si>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</si>
  <si>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</si>
  <si>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</si>
  <si>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</si>
  <si>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</si>
  <si>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</si>
  <si>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</si>
  <si>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</si>
  <si>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</si>
  <si>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</si>
  <si>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</si>
  <si>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</si>
  <si>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</si>
  <si>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</si>
  <si>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</si>
  <si>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</si>
  <si>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</si>
  <si>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</si>
  <si>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</si>
  <si>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</si>
  <si>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</si>
  <si>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</si>
  <si>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</si>
  <si>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</si>
  <si>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</si>
  <si>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</si>
  <si>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</si>
  <si>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</si>
  <si>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</si>
  <si>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</si>
  <si>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</si>
  <si>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</si>
  <si>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</si>
  <si>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</si>
  <si>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</si>
  <si>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</si>
  <si>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</si>
  <si>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</si>
  <si>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</si>
  <si>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</si>
  <si>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</si>
  <si>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</si>
  <si>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</si>
  <si>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</si>
  <si>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CIIEMAD</t>
  </si>
  <si>
    <t>MARIA ELENA SERRANO FLORES</t>
  </si>
  <si>
    <t>VÍCTOR FLORENCIO SANTES HERNÁNDEZ</t>
  </si>
  <si>
    <t>CARLOS EDUARDO SANTOLALLA VARGAS</t>
  </si>
  <si>
    <t>LAURA ARREOLA MENDOZA</t>
  </si>
  <si>
    <t>GERMAN RAUL VERA ALEJANDRE</t>
  </si>
  <si>
    <t>MARÍA DE LA LUZ VALDERRÀBANO ALMEGUA</t>
  </si>
  <si>
    <t>LORENA ELIZABETH CAMPOS VILLEGAS</t>
  </si>
  <si>
    <t>CARLOS FELIPE MENDOZA</t>
  </si>
  <si>
    <t>LUIS ALBERTO ESTUDILLO WONG</t>
  </si>
  <si>
    <t>NORMA PATRICIA MUÑOZ SEVILLA</t>
  </si>
  <si>
    <t>SAMUEL PEREZ RODRIGUEZ</t>
  </si>
  <si>
    <t>MARÍA YOLANDA LEONOR ORDAZ GUILLÉN</t>
  </si>
  <si>
    <t>ARMANDO DE JESÚS ESPADAS ALVAREZ</t>
  </si>
  <si>
    <t>BLANCA ESTELA GUTIERREZ BARBA</t>
  </si>
  <si>
    <t>ROQUE JUAN CARRASCO AQUINO</t>
  </si>
  <si>
    <t>ANGEL REFUGIO TERAN CUEVAS</t>
  </si>
  <si>
    <t>MARÍA EUGENIA GUTIÉRREZ CASTILLO</t>
  </si>
  <si>
    <t>JONATHAN MUTHUSWAMY PONNIAH</t>
  </si>
  <si>
    <t>JAIME CASTRO CAMPOS</t>
  </si>
  <si>
    <t>OBED PARDO SANTOS</t>
  </si>
  <si>
    <t>JACOBO TABLA HERNÁNDEZ</t>
  </si>
  <si>
    <t>PEDRO LINA MANJARREZ</t>
  </si>
  <si>
    <t>LUIS RAÚL TOVAR GÁLVEZ</t>
  </si>
  <si>
    <t>LUZ A. GARCIA SERRANO</t>
  </si>
  <si>
    <t>MARIBEL ESPINOSA CASTILLO</t>
  </si>
  <si>
    <t>PEDRO FRANCISCO RODRIGUEZ ESPINOSA</t>
  </si>
  <si>
    <t>MARIO DEL ROBLE PENSADO LEGLISE</t>
  </si>
  <si>
    <t>ALEJANDRA PÉREZ GALICIA</t>
  </si>
  <si>
    <t>JACOBO TABLA HERNANDEZ</t>
  </si>
  <si>
    <t>MARÍA CONCEPCIÓN MARTÍNEZ RODRÍGUEZ</t>
  </si>
  <si>
    <t>MARÍA CONCEPCIÓN MART?NEZ RODR?GUEZ</t>
  </si>
  <si>
    <t>JUAN MANUEL SÁNCHEZ NUÑEZ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</si>
</sst>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45</xdr:row>
      <xdr:rowOff>127000</xdr:rowOff>
    </xdr:from>
    <xdr:to>
      <xdr:col>5</xdr:col>
      <xdr:colOff>693661</xdr:colOff>
      <xdr:row>56</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45</xdr:row>
      <xdr:rowOff>82176</xdr:rowOff>
    </xdr:from>
    <xdr:to>
      <xdr:col>18</xdr:col>
      <xdr:colOff>158086</xdr:colOff>
      <xdr:row>55</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53"/>
  <sheetViews>
    <sheetView showGridLines="0" tabSelected="1" view="pageLayout" zoomScale="85" zoomScaleNormal="110" zoomScaleSheetLayoutView="80" zoomScalePageLayoutView="85" workbookViewId="0">
      <selection activeCell="F12" sqref="F12"/>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88</v>
      </c>
      <c r="B4" s="10">
        <v>20240104</v>
      </c>
      <c r="C4" s="61"/>
      <c r="D4" s="61"/>
      <c r="E4" s="61"/>
      <c r="F4" s="61"/>
      <c r="G4" s="63"/>
      <c r="H4" s="61"/>
      <c r="I4" s="61"/>
      <c r="J4" s="61"/>
      <c r="K4" s="61"/>
      <c r="L4" s="61"/>
      <c r="M4" s="61"/>
      <c r="N4" s="61"/>
      <c r="O4" s="61"/>
      <c r="P4" s="61"/>
      <c r="Q4" s="61"/>
      <c r="R4" s="61"/>
      <c r="S4" s="63"/>
      <c r="T4" s="61"/>
    </row>
    <row r="5" spans="1:24" s="31" customFormat="1" ht="24.95" customHeight="1" x14ac:dyDescent="0.2">
      <c r="A5" s="30" t="s">
        <v>61</v>
      </c>
      <c r="B5" s="10">
        <v>20240279</v>
      </c>
      <c r="C5" s="61"/>
      <c r="D5" s="61"/>
      <c r="E5" s="61"/>
      <c r="F5" s="61"/>
      <c r="G5" s="63"/>
      <c r="H5" s="61"/>
      <c r="I5" s="61"/>
      <c r="J5" s="61"/>
      <c r="K5" s="61"/>
      <c r="L5" s="61"/>
      <c r="M5" s="61"/>
      <c r="N5" s="61"/>
      <c r="O5" s="61"/>
      <c r="P5" s="61"/>
      <c r="Q5" s="61"/>
      <c r="R5" s="61"/>
      <c r="S5" s="63"/>
      <c r="T5" s="61"/>
    </row>
    <row r="6" spans="1:24" s="31" customFormat="1" ht="24.95" customHeight="1" x14ac:dyDescent="0.2">
      <c r="A6" s="30" t="s">
        <v>62</v>
      </c>
      <c r="B6" s="10">
        <v>20240669</v>
      </c>
      <c r="C6" s="61"/>
      <c r="D6" s="61"/>
      <c r="E6" s="61"/>
      <c r="F6" s="61"/>
      <c r="G6" s="63"/>
      <c r="H6" s="61"/>
      <c r="I6" s="61"/>
      <c r="J6" s="61"/>
      <c r="K6" s="61"/>
      <c r="L6" s="61"/>
      <c r="M6" s="61"/>
      <c r="N6" s="61"/>
      <c r="O6" s="61"/>
      <c r="P6" s="61"/>
      <c r="Q6" s="61"/>
      <c r="R6" s="61"/>
      <c r="S6" s="63"/>
      <c r="T6" s="61"/>
    </row>
    <row r="7" spans="1:24" s="31" customFormat="1" ht="24.95" customHeight="1" x14ac:dyDescent="0.2">
      <c r="A7" s="30" t="s">
        <v>63</v>
      </c>
      <c r="B7" s="10">
        <v>20240678</v>
      </c>
      <c r="C7" s="61"/>
      <c r="D7" s="61"/>
      <c r="E7" s="61"/>
      <c r="F7" s="61"/>
      <c r="G7" s="63"/>
      <c r="H7" s="61"/>
      <c r="I7" s="61"/>
      <c r="J7" s="61"/>
      <c r="K7" s="61"/>
      <c r="L7" s="61"/>
      <c r="M7" s="61"/>
      <c r="N7" s="61"/>
      <c r="O7" s="61"/>
      <c r="P7" s="61"/>
      <c r="Q7" s="61"/>
      <c r="R7" s="61"/>
      <c r="S7" s="63"/>
      <c r="T7" s="61"/>
    </row>
    <row r="8" spans="1:24" s="31" customFormat="1" ht="24.95" customHeight="1" x14ac:dyDescent="0.2">
      <c r="A8" s="30" t="s">
        <v>64</v>
      </c>
      <c r="B8" s="10">
        <v>20240765</v>
      </c>
      <c r="C8" s="61"/>
      <c r="D8" s="61"/>
      <c r="E8" s="61"/>
      <c r="F8" s="61"/>
      <c r="G8" s="63"/>
      <c r="H8" s="61"/>
      <c r="I8" s="61"/>
      <c r="J8" s="61"/>
      <c r="K8" s="61"/>
      <c r="L8" s="61"/>
      <c r="M8" s="61"/>
      <c r="N8" s="61"/>
      <c r="O8" s="61"/>
      <c r="P8" s="61"/>
      <c r="Q8" s="61"/>
      <c r="R8" s="61"/>
      <c r="S8" s="63"/>
      <c r="T8" s="61"/>
    </row>
    <row r="9" spans="1:24" s="31" customFormat="1" ht="24.95" customHeight="1" x14ac:dyDescent="0.2">
      <c r="A9" s="30" t="s">
        <v>65</v>
      </c>
      <c r="B9" s="10">
        <v>20240885</v>
      </c>
      <c r="C9" s="61"/>
      <c r="D9" s="61"/>
      <c r="E9" s="61"/>
      <c r="F9" s="61"/>
      <c r="G9" s="63"/>
      <c r="H9" s="61"/>
      <c r="I9" s="61"/>
      <c r="J9" s="61"/>
      <c r="K9" s="61"/>
      <c r="L9" s="61"/>
      <c r="M9" s="61"/>
      <c r="N9" s="61"/>
      <c r="O9" s="61"/>
      <c r="P9" s="61"/>
      <c r="Q9" s="61"/>
      <c r="R9" s="61"/>
      <c r="S9" s="63"/>
      <c r="T9" s="61"/>
    </row>
    <row r="10" spans="1:24" s="31" customFormat="1" ht="24.95" customHeight="1" x14ac:dyDescent="0.2">
      <c r="A10" s="30" t="s">
        <v>66</v>
      </c>
      <c r="B10" s="10">
        <v>20240905</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92</v>
      </c>
      <c r="B11" s="10">
        <v>20240906</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67</v>
      </c>
      <c r="B12" s="10">
        <v>20240912</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68</v>
      </c>
      <c r="B13" s="10">
        <v>20240922</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91</v>
      </c>
      <c r="B14" s="10">
        <v>20240927</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69</v>
      </c>
      <c r="B15" s="10">
        <v>20240967</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70</v>
      </c>
      <c r="B16" s="10">
        <v>20240978</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71</v>
      </c>
      <c r="B17" s="10">
        <v>20241050</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72</v>
      </c>
      <c r="B18" s="10">
        <v>20241185</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73</v>
      </c>
      <c r="B19" s="10">
        <v>20241269</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74</v>
      </c>
      <c r="B20" s="10">
        <v>20241419</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75</v>
      </c>
      <c r="B21" s="10">
        <v>20241444</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76</v>
      </c>
      <c r="B22" s="10">
        <v>20241506</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77</v>
      </c>
      <c r="B23" s="10">
        <v>20241584</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78</v>
      </c>
      <c r="B24" s="10">
        <v>20241640</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79</v>
      </c>
      <c r="B25" s="10">
        <v>20241824</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71</v>
      </c>
      <c r="B26" s="10">
        <v>20241828</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80</v>
      </c>
      <c r="B27" s="10">
        <v>20241909</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81</v>
      </c>
      <c r="B28" s="10">
        <v>20241915</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82</v>
      </c>
      <c r="B29" s="10">
        <v>20241927</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83</v>
      </c>
      <c r="B30" s="10">
        <v>20242010</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84</v>
      </c>
      <c r="B31" s="10">
        <v>20242053</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85</v>
      </c>
      <c r="B32" s="10">
        <v>20242095</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86</v>
      </c>
      <c r="B33" s="10">
        <v>20242228</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87</v>
      </c>
      <c r="B34" s="10">
        <v>20242238</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63</v>
      </c>
      <c r="B35" s="10">
        <v>20242789</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88</v>
      </c>
      <c r="B36" s="10">
        <v>20242798</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69</v>
      </c>
      <c r="B37" s="10">
        <v>20242804</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89</v>
      </c>
      <c r="B38" s="10">
        <v>20242849</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78</v>
      </c>
      <c r="B39" s="10">
        <v>20242859</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73</v>
      </c>
      <c r="B40" s="10">
        <v>20242878</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90</v>
      </c>
      <c r="B41" s="10">
        <v>20242915</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86</v>
      </c>
      <c r="B42" s="10">
        <v>20242928</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64</v>
      </c>
      <c r="B43" s="10">
        <v>20242931</v>
      </c>
      <c r="C43" s="61"/>
      <c r="D43" s="61"/>
      <c r="E43" s="61"/>
      <c r="F43" s="61"/>
      <c r="G43" s="63"/>
      <c r="H43" s="61"/>
      <c r="I43" s="61"/>
      <c r="J43" s="61"/>
      <c r="K43" s="61"/>
      <c r="L43" s="61"/>
      <c r="M43" s="61"/>
      <c r="N43" s="61"/>
      <c r="O43" s="61"/>
      <c r="P43" s="61"/>
      <c r="Q43" s="61"/>
      <c r="R43" s="61"/>
      <c r="S43" s="63"/>
      <c r="T43" s="61"/>
    </row>
    <row r="44" spans="1:20" ht="24.95" customHeight="1" x14ac:dyDescent="0.2">
      <c r="A44" s="32" t="s">
        <v>32</v>
      </c>
      <c r="B44" s="32"/>
      <c r="C44" s="62">
        <f>SUM(C4:C43)</f>
        <v>0</v>
      </c>
      <c r="D44" s="62">
        <f>SUM(D4:D43)</f>
        <v>0</v>
      </c>
      <c r="E44" s="62">
        <f>SUM(E4:E43)</f>
        <v>0</v>
      </c>
      <c r="F44" s="62">
        <f>SUM(F4:F43)</f>
        <v>0</v>
      </c>
      <c r="G44" s="62">
        <f>SUM(G4:G43)</f>
        <v>0</v>
      </c>
      <c r="H44" s="62">
        <f>SUM(H4:H43)</f>
        <v>0</v>
      </c>
      <c r="I44" s="62">
        <f>SUM(I4:I43)</f>
        <v>0</v>
      </c>
      <c r="J44" s="62">
        <f>SUM(J4:J43)</f>
        <v>0</v>
      </c>
      <c r="K44" s="62">
        <f>SUM(K4:K43)</f>
        <v>0</v>
      </c>
      <c r="L44" s="62">
        <f>SUM(L4:L43)</f>
        <v>0</v>
      </c>
      <c r="M44" s="62">
        <f>SUM(M4:M43)</f>
        <v>0</v>
      </c>
      <c r="N44" s="62">
        <f>SUM(N4:N43)</f>
        <v>0</v>
      </c>
      <c r="O44" s="62">
        <f>SUM(O4:O43)</f>
        <v>0</v>
      </c>
      <c r="P44" s="62">
        <f>SUM(P4:P43)</f>
        <v>0</v>
      </c>
      <c r="Q44" s="62">
        <f>SUM(Q4:Q43)</f>
        <v>0</v>
      </c>
      <c r="R44" s="62">
        <f>SUM(R4:R43)</f>
        <v>0</v>
      </c>
      <c r="S44" s="62">
        <f>SUM(S4:S43)</f>
        <v>0</v>
      </c>
      <c r="T44" s="62">
        <f>SUM(T4:T43)</f>
        <v>0</v>
      </c>
    </row>
    <row r="45" spans="1:20" ht="15.6" customHeight="1" x14ac:dyDescent="0.2">
      <c r="A45" s="7" t="s">
        <v>38</v>
      </c>
      <c r="B45" s="33"/>
      <c r="C45" s="8"/>
      <c r="D45" s="8"/>
      <c r="E45" s="8"/>
      <c r="F45" s="8"/>
      <c r="G45" s="8"/>
      <c r="H45" s="8"/>
      <c r="I45" s="8"/>
      <c r="J45" s="34"/>
      <c r="K45" s="8"/>
      <c r="L45" s="8"/>
      <c r="M45" s="8"/>
      <c r="N45" s="8"/>
      <c r="O45" s="8"/>
      <c r="P45" s="8"/>
      <c r="Q45" s="8"/>
      <c r="R45" s="8"/>
      <c r="S45" s="8"/>
      <c r="T45" s="8"/>
    </row>
    <row r="46" spans="1:20" s="35" customFormat="1" ht="12" x14ac:dyDescent="0.2">
      <c r="N46" s="36"/>
      <c r="O46" s="36"/>
    </row>
    <row r="47" spans="1:20" x14ac:dyDescent="0.2">
      <c r="A47" s="37"/>
    </row>
    <row r="48" spans="1:20" x14ac:dyDescent="0.2">
      <c r="A48" s="38"/>
    </row>
    <row r="49" spans="1:8" x14ac:dyDescent="0.2">
      <c r="A49" s="38"/>
    </row>
    <row r="50" spans="1:8" x14ac:dyDescent="0.2">
      <c r="A50" s="38"/>
    </row>
    <row r="51" spans="1:8" ht="10.35" customHeight="1" x14ac:dyDescent="0.2">
      <c r="A51" s="38"/>
    </row>
    <row r="52" spans="1:8" x14ac:dyDescent="0.2">
      <c r="A52" s="35"/>
    </row>
    <row r="53" spans="1:8" ht="23.25" customHeight="1" x14ac:dyDescent="0.2">
      <c r="A53" s="39"/>
      <c r="B53" s="39"/>
      <c r="E53" s="35"/>
      <c r="H53" s="35"/>
    </row>
  </sheetData>
  <sortState xmlns:xlrd2="http://schemas.microsoft.com/office/spreadsheetml/2017/richdata2" ref="B4:B43">
    <sortCondition ref="B4:B43"/>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44:R44 C44 M44:N44 F44 H44:K44 T44"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A3" sqref="A3:A12"/>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5</v>
      </c>
      <c r="D3" s="16">
        <f>SUM('RESUMEN (RI24)'!C44)</f>
        <v>0</v>
      </c>
      <c r="E3" s="11">
        <f>SUM(D3-C3)/C3</f>
        <v>-1</v>
      </c>
      <c r="F3" s="42"/>
      <c r="G3" s="41"/>
      <c r="H3" s="41"/>
    </row>
    <row r="4" spans="1:8" ht="24.95" customHeight="1" x14ac:dyDescent="0.2">
      <c r="A4" s="90"/>
      <c r="B4" s="15" t="s">
        <v>4</v>
      </c>
      <c r="C4" s="77">
        <v>16</v>
      </c>
      <c r="D4" s="16">
        <f>SUM('RESUMEN (RI24)'!D44)</f>
        <v>0</v>
      </c>
      <c r="E4" s="12">
        <f>SUM(D4-C4)/C4</f>
        <v>-1</v>
      </c>
      <c r="F4" s="43"/>
      <c r="G4" s="41"/>
      <c r="H4" s="41"/>
    </row>
    <row r="5" spans="1:8" ht="24.95" customHeight="1" x14ac:dyDescent="0.2">
      <c r="A5" s="90"/>
      <c r="B5" s="15" t="s">
        <v>5</v>
      </c>
      <c r="C5" s="77">
        <v>37</v>
      </c>
      <c r="D5" s="16">
        <f>SUM('RESUMEN (RI24)'!E44)</f>
        <v>0</v>
      </c>
      <c r="E5" s="12">
        <f t="shared" ref="E5:E21" si="0">SUM(D5-C5)/C5</f>
        <v>-1</v>
      </c>
      <c r="F5" s="42"/>
      <c r="G5" s="41"/>
      <c r="H5" s="41"/>
    </row>
    <row r="6" spans="1:8" ht="24.95" customHeight="1" x14ac:dyDescent="0.2">
      <c r="A6" s="90"/>
      <c r="B6" s="17" t="s">
        <v>6</v>
      </c>
      <c r="C6" s="77">
        <v>4</v>
      </c>
      <c r="D6" s="16">
        <f>SUM('RESUMEN (RI24)'!F44)</f>
        <v>0</v>
      </c>
      <c r="E6" s="12">
        <f t="shared" si="0"/>
        <v>-1</v>
      </c>
      <c r="F6" s="42"/>
      <c r="G6" s="41"/>
      <c r="H6" s="41"/>
    </row>
    <row r="7" spans="1:8" ht="24.95" customHeight="1" x14ac:dyDescent="0.2">
      <c r="A7" s="90"/>
      <c r="B7" s="17" t="s">
        <v>7</v>
      </c>
      <c r="C7" s="77">
        <v>47</v>
      </c>
      <c r="D7" s="16">
        <f>'RESUMEN (RI24)'!G44</f>
        <v>0</v>
      </c>
      <c r="E7" s="12">
        <f t="shared" si="0"/>
        <v>-1</v>
      </c>
      <c r="F7" s="43"/>
      <c r="G7" s="41"/>
      <c r="H7" s="41"/>
    </row>
    <row r="8" spans="1:8" ht="24.95" customHeight="1" x14ac:dyDescent="0.2">
      <c r="A8" s="90"/>
      <c r="B8" s="15" t="s">
        <v>8</v>
      </c>
      <c r="C8" s="77">
        <v>14</v>
      </c>
      <c r="D8" s="16">
        <f>'RESUMEN (RI24)'!H44</f>
        <v>0</v>
      </c>
      <c r="E8" s="12">
        <f>SUM(D8-C8)/C8</f>
        <v>-1</v>
      </c>
      <c r="F8" s="43"/>
      <c r="G8" s="41"/>
      <c r="H8" s="41"/>
    </row>
    <row r="9" spans="1:8" ht="24.95" customHeight="1" x14ac:dyDescent="0.2">
      <c r="A9" s="90"/>
      <c r="B9" s="17" t="s">
        <v>9</v>
      </c>
      <c r="C9" s="77">
        <v>7</v>
      </c>
      <c r="D9" s="16">
        <f>SUM('RESUMEN (RI24)'!I44)</f>
        <v>0</v>
      </c>
      <c r="E9" s="12">
        <f t="shared" si="0"/>
        <v>-1</v>
      </c>
      <c r="F9" s="43"/>
      <c r="G9" s="41"/>
      <c r="H9" s="41"/>
    </row>
    <row r="10" spans="1:8" ht="24.95" customHeight="1" x14ac:dyDescent="0.2">
      <c r="A10" s="90"/>
      <c r="B10" s="17" t="s">
        <v>10</v>
      </c>
      <c r="C10" s="77">
        <v>1</v>
      </c>
      <c r="D10" s="16">
        <f>SUM('RESUMEN (RI24)'!J44)</f>
        <v>0</v>
      </c>
      <c r="E10" s="12">
        <f t="shared" si="0"/>
        <v>-1</v>
      </c>
      <c r="F10" s="43"/>
      <c r="G10" s="41"/>
      <c r="H10" s="41"/>
    </row>
    <row r="11" spans="1:8" ht="24.95" customHeight="1" x14ac:dyDescent="0.2">
      <c r="A11" s="90"/>
      <c r="B11" s="15" t="s">
        <v>11</v>
      </c>
      <c r="C11" s="77">
        <v>0</v>
      </c>
      <c r="D11" s="16">
        <f>SUM('RESUMEN (RI24)'!K44)</f>
        <v>0</v>
      </c>
      <c r="E11" s="11" t="e">
        <f>SUM(D11-C11)/C11</f>
        <v>#DIV/0!</v>
      </c>
      <c r="F11" s="43"/>
      <c r="G11" s="41"/>
      <c r="H11" s="41"/>
    </row>
    <row r="12" spans="1:8" ht="24.95" customHeight="1" x14ac:dyDescent="0.2">
      <c r="A12" s="90"/>
      <c r="B12" s="15" t="s">
        <v>13</v>
      </c>
      <c r="C12" s="77">
        <v>3</v>
      </c>
      <c r="D12" s="16">
        <f>'RESUMEN (RI24)'!L44</f>
        <v>0</v>
      </c>
      <c r="E12" s="11">
        <f>SUM(D12-C12)/C12</f>
        <v>-1</v>
      </c>
      <c r="F12" s="43"/>
      <c r="G12" s="41"/>
      <c r="H12" s="41"/>
    </row>
    <row r="13" spans="1:8" ht="24.95" customHeight="1" x14ac:dyDescent="0.2">
      <c r="A13" s="90" t="s">
        <v>37</v>
      </c>
      <c r="B13" s="15" t="s">
        <v>14</v>
      </c>
      <c r="C13" s="77">
        <v>0</v>
      </c>
      <c r="D13" s="16">
        <f>SUM('RESUMEN (RI24)'!M44)</f>
        <v>0</v>
      </c>
      <c r="E13" s="12" t="e">
        <f t="shared" si="0"/>
        <v>#DIV/0!</v>
      </c>
      <c r="F13" s="43"/>
      <c r="G13" s="41"/>
      <c r="H13" s="41"/>
    </row>
    <row r="14" spans="1:8" ht="24.95" customHeight="1" x14ac:dyDescent="0.2">
      <c r="A14" s="90"/>
      <c r="B14" s="17" t="s">
        <v>29</v>
      </c>
      <c r="C14" s="77">
        <v>0</v>
      </c>
      <c r="D14" s="16">
        <f>SUM('RESUMEN (RI24)'!N44)</f>
        <v>0</v>
      </c>
      <c r="E14" s="12" t="e">
        <f t="shared" si="0"/>
        <v>#DIV/0!</v>
      </c>
      <c r="F14" s="43"/>
      <c r="G14" s="41"/>
      <c r="H14" s="41"/>
    </row>
    <row r="15" spans="1:8" ht="24.95" customHeight="1" x14ac:dyDescent="0.2">
      <c r="A15" s="90"/>
      <c r="B15" s="17" t="s">
        <v>16</v>
      </c>
      <c r="C15" s="77">
        <v>0</v>
      </c>
      <c r="D15" s="16">
        <f>'RESUMEN (RI24)'!O44</f>
        <v>0</v>
      </c>
      <c r="E15" s="12" t="e">
        <f t="shared" si="0"/>
        <v>#DIV/0!</v>
      </c>
      <c r="F15" s="43"/>
      <c r="G15" s="41"/>
      <c r="H15" s="41"/>
    </row>
    <row r="16" spans="1:8" ht="24.95" customHeight="1" x14ac:dyDescent="0.2">
      <c r="A16" s="90"/>
      <c r="B16" s="17" t="s">
        <v>30</v>
      </c>
      <c r="C16" s="77">
        <v>0</v>
      </c>
      <c r="D16" s="16">
        <f>SUM('RESUMEN (RI24)'!P44)</f>
        <v>0</v>
      </c>
      <c r="E16" s="12" t="e">
        <f t="shared" si="0"/>
        <v>#DIV/0!</v>
      </c>
      <c r="F16" s="43"/>
      <c r="G16" s="41"/>
      <c r="H16" s="41"/>
    </row>
    <row r="17" spans="1:8" ht="24.95" customHeight="1" x14ac:dyDescent="0.2">
      <c r="A17" s="90" t="s">
        <v>26</v>
      </c>
      <c r="B17" s="15" t="s">
        <v>31</v>
      </c>
      <c r="C17" s="77">
        <v>7</v>
      </c>
      <c r="D17" s="16">
        <f>SUM('RESUMEN (RI24)'!Q44)</f>
        <v>0</v>
      </c>
      <c r="E17" s="12">
        <f t="shared" si="0"/>
        <v>-1</v>
      </c>
      <c r="F17" s="43"/>
      <c r="G17" s="41"/>
      <c r="H17" s="41"/>
    </row>
    <row r="18" spans="1:8" ht="24.95" customHeight="1" x14ac:dyDescent="0.2">
      <c r="A18" s="90"/>
      <c r="B18" s="17" t="s">
        <v>19</v>
      </c>
      <c r="C18" s="77">
        <v>17</v>
      </c>
      <c r="D18" s="16">
        <f>SUM('RESUMEN (RI24)'!R44)</f>
        <v>0</v>
      </c>
      <c r="E18" s="12">
        <f t="shared" si="0"/>
        <v>-1</v>
      </c>
      <c r="F18" s="43"/>
      <c r="G18" s="41"/>
      <c r="H18" s="41"/>
    </row>
    <row r="19" spans="1:8" ht="24.95" customHeight="1" x14ac:dyDescent="0.2">
      <c r="A19" s="90"/>
      <c r="B19" s="17" t="s">
        <v>20</v>
      </c>
      <c r="C19" s="77">
        <v>11</v>
      </c>
      <c r="D19" s="16">
        <f>SUM('RESUMEN (RI24)'!S44)</f>
        <v>0</v>
      </c>
      <c r="E19" s="12">
        <f t="shared" si="0"/>
        <v>-1</v>
      </c>
      <c r="F19" s="43"/>
      <c r="G19" s="41"/>
      <c r="H19" s="41"/>
    </row>
    <row r="20" spans="1:8" ht="24.95" customHeight="1" x14ac:dyDescent="0.2">
      <c r="A20" s="91" t="s">
        <v>39</v>
      </c>
      <c r="B20" s="92"/>
      <c r="C20" s="78">
        <v>0</v>
      </c>
      <c r="D20" s="16">
        <f>SUM('RESUMEN (RI24)'!T44)</f>
        <v>0</v>
      </c>
      <c r="E20" s="11" t="e">
        <f>SUM(D20-C20)/C20</f>
        <v>#DIV/0!</v>
      </c>
      <c r="F20" s="43"/>
      <c r="G20" s="41"/>
      <c r="H20" s="41"/>
    </row>
    <row r="21" spans="1:8" ht="24.95" customHeight="1" x14ac:dyDescent="0.2">
      <c r="A21" s="93" t="s">
        <v>40</v>
      </c>
      <c r="B21" s="94"/>
      <c r="C21" s="19">
        <f>SUM(C3:C20)</f>
        <v>169</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2025-05-23T19:22:54Z</dcterms:modified>
  <cp:category/>
  <cp:contentStatus/>
</cp:coreProperties>
</file>